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cuments\SOUTH NATION ARCHERY\Competitions\Awards &amp;  Banquets\"/>
    </mc:Choice>
  </mc:AlternateContent>
  <xr:revisionPtr revIDLastSave="0" documentId="8_{763982BF-AF39-4B72-AB27-BA9128750947}" xr6:coauthVersionLast="47" xr6:coauthVersionMax="47" xr10:uidLastSave="{00000000-0000-0000-0000-000000000000}"/>
  <bookViews>
    <workbookView xWindow="-108" yWindow="-108" windowWidth="23256" windowHeight="12456" xr2:uid="{2837E882-CF33-40C0-B362-65CFE8AFB0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R31" i="1" s="1"/>
  <c r="Q30" i="1"/>
  <c r="R30" i="1" s="1"/>
  <c r="Q29" i="1"/>
  <c r="R29" i="1" s="1"/>
  <c r="Q21" i="1"/>
  <c r="R21" i="1" s="1"/>
  <c r="Q20" i="1"/>
  <c r="R20" i="1" s="1"/>
  <c r="Q18" i="1"/>
  <c r="R18" i="1" s="1"/>
  <c r="Q17" i="1"/>
  <c r="R17" i="1" s="1"/>
  <c r="Q16" i="1"/>
  <c r="R16" i="1" s="1"/>
  <c r="Q11" i="1"/>
  <c r="R11" i="1" s="1"/>
  <c r="Q10" i="1"/>
  <c r="R10" i="1" s="1"/>
  <c r="Q9" i="1"/>
  <c r="R9" i="1" s="1"/>
  <c r="Q8" i="1"/>
  <c r="R8" i="1" s="1"/>
  <c r="Q6" i="1"/>
  <c r="R6" i="1" s="1"/>
  <c r="Q5" i="1"/>
  <c r="R5" i="1" s="1"/>
  <c r="Q4" i="1"/>
  <c r="R4" i="1" s="1"/>
  <c r="Q3" i="1"/>
  <c r="R3" i="1" s="1"/>
</calcChain>
</file>

<file path=xl/sharedStrings.xml><?xml version="1.0" encoding="utf-8"?>
<sst xmlns="http://schemas.openxmlformats.org/spreadsheetml/2006/main" count="69" uniqueCount="47">
  <si>
    <t>Name</t>
  </si>
  <si>
    <t>Gender</t>
  </si>
  <si>
    <t>Category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</si>
  <si>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</si>
  <si>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</si>
  <si>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</si>
  <si>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</si>
  <si>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</si>
  <si>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</si>
  <si>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</si>
  <si>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</si>
  <si>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</si>
  <si>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</si>
  <si>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</si>
  <si>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</si>
  <si>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</si>
  <si>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Top 6</t>
  </si>
  <si>
    <t>Top 6 Avg</t>
  </si>
  <si>
    <t>Compound</t>
  </si>
  <si>
    <t>Matt Albert</t>
  </si>
  <si>
    <t>M</t>
  </si>
  <si>
    <t>Senior AC Compound</t>
  </si>
  <si>
    <t>Quintin Fawcett</t>
  </si>
  <si>
    <t>Cadet AC Compound</t>
  </si>
  <si>
    <t>Bob Albert</t>
  </si>
  <si>
    <t>Master 50 AC Compound</t>
  </si>
  <si>
    <t>Paul Shipclark</t>
  </si>
  <si>
    <t>Travis Tyo</t>
  </si>
  <si>
    <t>Senior Hunter</t>
  </si>
  <si>
    <t>Jordan Tryon</t>
  </si>
  <si>
    <t>Josh Zollinger</t>
  </si>
  <si>
    <t>Hunter McDonald</t>
  </si>
  <si>
    <t>Recurve</t>
  </si>
  <si>
    <t>Serenity Last</t>
  </si>
  <si>
    <t>F</t>
  </si>
  <si>
    <t>Cadet Recurve</t>
  </si>
  <si>
    <t>Jessica Last</t>
  </si>
  <si>
    <t>Senior Recurve</t>
  </si>
  <si>
    <t>Connie Siedule</t>
  </si>
  <si>
    <t>Garnett Last</t>
  </si>
  <si>
    <t>Master 50 Recurve</t>
  </si>
  <si>
    <t>Shane Bryson</t>
  </si>
  <si>
    <t>no medals</t>
  </si>
  <si>
    <t>Kathleen Millar</t>
  </si>
  <si>
    <t>Larry E. Smith</t>
  </si>
  <si>
    <t>Master 50 Hunter</t>
  </si>
  <si>
    <t>Master 50 Compound Fixed 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</si>
</sst>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EC63-877F-453B-BD0D-44D2C53D0662}">
  <dimension ref="A1:S31"/>
  <sheetViews>
    <sheetView tabSelected="1" workbookViewId="0">
      <selection activeCell="V13" sqref="V13"/>
    </sheetView>
  </sheetViews>
  <sheetFormatPr defaultRowHeight="13.8" x14ac:dyDescent="0.25"/>
  <cols>
    <col min="1" max="1" width="15.44140625" style="3" bestFit="1" customWidth="1"/>
    <col min="2" max="2" width="8.88671875" style="3"/>
    <col min="3" max="3" width="26.5546875" style="3" bestFit="1" customWidth="1"/>
    <col min="4" max="12" width="4.33203125" style="3" bestFit="1" customWidth="1"/>
    <col min="13" max="16" width="5.109375" style="3" bestFit="1" customWidth="1"/>
    <col min="17" max="17" width="6.33203125" style="3" bestFit="1" customWidth="1"/>
    <col min="18" max="18" width="11.109375" style="3" customWidth="1"/>
    <col min="19" max="19" width="4.44140625" style="2" customWidth="1"/>
    <col min="20" max="16384" width="8.8867187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9" x14ac:dyDescent="0.25">
      <c r="A2" s="4" t="s">
        <v>18</v>
      </c>
    </row>
    <row r="3" spans="1:19" x14ac:dyDescent="0.25">
      <c r="A3" s="5" t="s">
        <v>19</v>
      </c>
      <c r="B3" s="5" t="s">
        <v>20</v>
      </c>
      <c r="C3" s="5" t="s">
        <v>21</v>
      </c>
      <c r="D3" s="5">
        <v>298</v>
      </c>
      <c r="E3" s="5">
        <v>295</v>
      </c>
      <c r="F3" s="5">
        <v>299</v>
      </c>
      <c r="G3" s="5"/>
      <c r="H3" s="5">
        <v>298</v>
      </c>
      <c r="I3" s="5">
        <v>299</v>
      </c>
      <c r="J3" s="5">
        <v>296</v>
      </c>
      <c r="K3" s="5">
        <v>296</v>
      </c>
      <c r="L3" s="5">
        <v>292</v>
      </c>
      <c r="M3" s="5">
        <v>299</v>
      </c>
      <c r="N3" s="5">
        <v>297</v>
      </c>
      <c r="O3" s="5">
        <v>297</v>
      </c>
      <c r="P3" s="5">
        <v>297</v>
      </c>
      <c r="Q3" s="3">
        <f>SUM(IFERROR(LARGE(D3:P3,1), 0),IFERROR(LARGE(D3:P3,2),0),IFERROR(LARGE(D3:P3,3),0),IFERROR(LARGE(D3:P3,4),0),IFERROR(LARGE(D3:P3,5),0), IFERROR(LARGE(D3:P3,6),0))</f>
        <v>1790</v>
      </c>
      <c r="R3" s="3">
        <f>Q3/6</f>
        <v>298.33333333333331</v>
      </c>
      <c r="S3" s="6">
        <v>1</v>
      </c>
    </row>
    <row r="4" spans="1:19" x14ac:dyDescent="0.25">
      <c r="A4" s="5" t="s">
        <v>22</v>
      </c>
      <c r="B4" s="5" t="s">
        <v>20</v>
      </c>
      <c r="C4" s="5" t="s">
        <v>23</v>
      </c>
      <c r="D4" s="5"/>
      <c r="E4" s="5">
        <v>296</v>
      </c>
      <c r="F4" s="5">
        <v>291</v>
      </c>
      <c r="G4" s="5">
        <v>283</v>
      </c>
      <c r="H4" s="5">
        <v>294</v>
      </c>
      <c r="I4" s="5">
        <v>299</v>
      </c>
      <c r="J4" s="5">
        <v>291</v>
      </c>
      <c r="K4" s="5">
        <v>295</v>
      </c>
      <c r="L4" s="5">
        <v>287</v>
      </c>
      <c r="M4" s="5">
        <v>295</v>
      </c>
      <c r="N4" s="5">
        <v>294</v>
      </c>
      <c r="O4" s="5">
        <v>294</v>
      </c>
      <c r="P4" s="5">
        <v>299</v>
      </c>
      <c r="Q4" s="3">
        <f>SUM(IFERROR(LARGE(D4:P4,1), 0),IFERROR(LARGE(D4:P4,2),0),IFERROR(LARGE(D4:P4,3),0),IFERROR(LARGE(D4:P4,4),0),IFERROR(LARGE(D4:P4,5),0), IFERROR(LARGE(D4:P4,6),0))</f>
        <v>1778</v>
      </c>
      <c r="R4" s="3">
        <f>Q4/6</f>
        <v>296.33333333333331</v>
      </c>
      <c r="S4" s="6">
        <v>2</v>
      </c>
    </row>
    <row r="5" spans="1:19" x14ac:dyDescent="0.25">
      <c r="A5" s="5" t="s">
        <v>24</v>
      </c>
      <c r="B5" s="5" t="s">
        <v>20</v>
      </c>
      <c r="C5" s="5" t="s">
        <v>25</v>
      </c>
      <c r="D5" s="5">
        <v>286</v>
      </c>
      <c r="E5" s="5">
        <v>290</v>
      </c>
      <c r="F5" s="5">
        <v>292</v>
      </c>
      <c r="G5" s="5"/>
      <c r="H5" s="5">
        <v>280</v>
      </c>
      <c r="I5" s="5">
        <v>287</v>
      </c>
      <c r="J5" s="5">
        <v>273</v>
      </c>
      <c r="K5" s="5">
        <v>283</v>
      </c>
      <c r="L5" s="5">
        <v>292</v>
      </c>
      <c r="M5" s="5">
        <v>289</v>
      </c>
      <c r="N5" s="5">
        <v>287</v>
      </c>
      <c r="O5" s="5">
        <v>287</v>
      </c>
      <c r="P5" s="5">
        <v>282</v>
      </c>
      <c r="Q5" s="3">
        <f>SUM(IFERROR(LARGE(D5:P5,1), 0),IFERROR(LARGE(D5:P5,2),0),IFERROR(LARGE(D5:P5,3),0),IFERROR(LARGE(D5:P5,4),0),IFERROR(LARGE(D5:P5,5),0), IFERROR(LARGE(D5:P5,6),0))</f>
        <v>1737</v>
      </c>
      <c r="R5" s="3">
        <f>Q5/6</f>
        <v>289.5</v>
      </c>
      <c r="S5" s="6">
        <v>3</v>
      </c>
    </row>
    <row r="6" spans="1:19" x14ac:dyDescent="0.25">
      <c r="A6" s="5" t="s">
        <v>26</v>
      </c>
      <c r="B6" s="5" t="s">
        <v>20</v>
      </c>
      <c r="C6" s="5" t="s">
        <v>25</v>
      </c>
      <c r="D6" s="5"/>
      <c r="E6" s="5"/>
      <c r="F6" s="5"/>
      <c r="G6" s="5"/>
      <c r="H6" s="5">
        <v>292</v>
      </c>
      <c r="I6" s="5">
        <v>290</v>
      </c>
      <c r="J6" s="5"/>
      <c r="K6" s="5"/>
      <c r="L6" s="5"/>
      <c r="M6" s="5"/>
      <c r="O6" s="5"/>
      <c r="P6" s="5"/>
      <c r="Q6" s="3">
        <f>SUM(IFERROR(LARGE(D6:P6,1), 0),IFERROR(LARGE(D6:P6,2),0),IFERROR(LARGE(D6:P6,3),0),IFERROR(LARGE(D6:P6,4),0),IFERROR(LARGE(D6:P6,5),0), IFERROR(LARGE(D6:P6,6),0))</f>
        <v>582</v>
      </c>
      <c r="R6" s="3">
        <f>Q6/6</f>
        <v>97</v>
      </c>
    </row>
    <row r="8" spans="1:19" x14ac:dyDescent="0.25">
      <c r="A8" s="5" t="s">
        <v>27</v>
      </c>
      <c r="B8" s="5" t="s">
        <v>20</v>
      </c>
      <c r="C8" s="5" t="s">
        <v>28</v>
      </c>
      <c r="D8" s="5"/>
      <c r="E8" s="5">
        <v>296</v>
      </c>
      <c r="F8" s="5">
        <v>295</v>
      </c>
      <c r="G8" s="5">
        <v>293</v>
      </c>
      <c r="H8" s="5">
        <v>294</v>
      </c>
      <c r="I8" s="5">
        <v>295</v>
      </c>
      <c r="J8" s="5">
        <v>296</v>
      </c>
      <c r="K8" s="5">
        <v>292</v>
      </c>
      <c r="L8" s="5">
        <v>293</v>
      </c>
      <c r="M8" s="5">
        <v>294</v>
      </c>
      <c r="N8" s="5">
        <v>295</v>
      </c>
      <c r="O8" s="5">
        <v>295</v>
      </c>
      <c r="P8" s="5">
        <v>296</v>
      </c>
      <c r="Q8" s="3">
        <f>SUM(IFERROR(LARGE(D8:P8,1), 0),IFERROR(LARGE(D8:P8,2),0),IFERROR(LARGE(D8:P8,3),0),IFERROR(LARGE(D8:P8,4),0),IFERROR(LARGE(D8:P8,5),0), IFERROR(LARGE(D8:P8,6),0))</f>
        <v>1773</v>
      </c>
      <c r="R8" s="3">
        <f>Q8/6</f>
        <v>295.5</v>
      </c>
      <c r="S8" s="6">
        <v>1</v>
      </c>
    </row>
    <row r="9" spans="1:19" x14ac:dyDescent="0.25">
      <c r="A9" s="5" t="s">
        <v>29</v>
      </c>
      <c r="B9" s="5" t="s">
        <v>20</v>
      </c>
      <c r="C9" s="5" t="s">
        <v>28</v>
      </c>
      <c r="D9" s="5"/>
      <c r="E9" s="5">
        <v>267</v>
      </c>
      <c r="F9" s="5">
        <v>261</v>
      </c>
      <c r="G9" s="5">
        <v>272</v>
      </c>
      <c r="H9" s="5"/>
      <c r="I9" s="5"/>
      <c r="J9" s="5">
        <v>280</v>
      </c>
      <c r="K9" s="5">
        <v>272</v>
      </c>
      <c r="L9" s="5">
        <v>271</v>
      </c>
      <c r="M9" s="5">
        <v>268</v>
      </c>
      <c r="O9" s="5">
        <v>278</v>
      </c>
      <c r="P9" s="5"/>
      <c r="Q9" s="3">
        <f>SUM(IFERROR(LARGE(D9:P9,1), 0),IFERROR(LARGE(D9:P9,2),0),IFERROR(LARGE(D9:P9,3),0),IFERROR(LARGE(D9:P9,4),0),IFERROR(LARGE(D9:P9,5),0), IFERROR(LARGE(D9:P9,6),0))</f>
        <v>1641</v>
      </c>
      <c r="R9" s="3">
        <f>Q9/6</f>
        <v>273.5</v>
      </c>
      <c r="S9" s="6">
        <v>2</v>
      </c>
    </row>
    <row r="10" spans="1:19" x14ac:dyDescent="0.25">
      <c r="A10" s="5" t="s">
        <v>30</v>
      </c>
      <c r="B10" s="5" t="s">
        <v>20</v>
      </c>
      <c r="C10" s="5" t="s">
        <v>28</v>
      </c>
      <c r="D10" s="5"/>
      <c r="E10" s="5">
        <v>272</v>
      </c>
      <c r="F10" s="5"/>
      <c r="G10" s="5">
        <v>256</v>
      </c>
      <c r="H10" s="5">
        <v>266</v>
      </c>
      <c r="I10" s="5">
        <v>272</v>
      </c>
      <c r="J10" s="5">
        <v>266</v>
      </c>
      <c r="K10" s="5">
        <v>266</v>
      </c>
      <c r="L10" s="5">
        <v>274</v>
      </c>
      <c r="M10" s="5"/>
      <c r="O10" s="5">
        <v>277</v>
      </c>
      <c r="P10" s="5"/>
      <c r="Q10" s="3">
        <f>SUM(IFERROR(LARGE(D10:P10,1), 0),IFERROR(LARGE(D10:P10,2),0),IFERROR(LARGE(D10:P10,3),0),IFERROR(LARGE(D10:P10,4),0),IFERROR(LARGE(D10:P10,5),0), IFERROR(LARGE(D10:P10,6),0))</f>
        <v>1627</v>
      </c>
      <c r="R10" s="3">
        <f>Q10/6</f>
        <v>271.16666666666669</v>
      </c>
      <c r="S10" s="6">
        <v>3</v>
      </c>
    </row>
    <row r="11" spans="1:19" x14ac:dyDescent="0.25">
      <c r="A11" s="5" t="s">
        <v>31</v>
      </c>
      <c r="B11" s="5" t="s">
        <v>20</v>
      </c>
      <c r="C11" s="5" t="s">
        <v>28</v>
      </c>
      <c r="D11" s="5"/>
      <c r="E11" s="5">
        <v>258</v>
      </c>
      <c r="F11" s="5"/>
      <c r="G11" s="5"/>
      <c r="H11" s="5">
        <v>269</v>
      </c>
      <c r="I11" s="5">
        <v>262</v>
      </c>
      <c r="J11" s="5"/>
      <c r="K11" s="5"/>
      <c r="L11" s="5"/>
      <c r="M11" s="5"/>
      <c r="O11" s="5"/>
      <c r="P11" s="5"/>
      <c r="Q11" s="3">
        <f t="shared" ref="Q11" si="0">SUM(IFERROR(LARGE(D11:P11,1), 0),IFERROR(LARGE(D11:P11,2),0),IFERROR(LARGE(D11:P11,3),0),IFERROR(LARGE(D11:P11,4),0),IFERROR(LARGE(D11:P11,5),0), IFERROR(LARGE(D11:P11,6),0))</f>
        <v>789</v>
      </c>
      <c r="R11" s="3">
        <f>Q11/6</f>
        <v>131.5</v>
      </c>
    </row>
    <row r="15" spans="1:19" x14ac:dyDescent="0.25">
      <c r="A15" s="4" t="s">
        <v>32</v>
      </c>
    </row>
    <row r="16" spans="1:19" x14ac:dyDescent="0.25">
      <c r="A16" s="5" t="s">
        <v>33</v>
      </c>
      <c r="B16" s="5" t="s">
        <v>34</v>
      </c>
      <c r="C16" s="5" t="s">
        <v>35</v>
      </c>
      <c r="D16" s="5">
        <v>263</v>
      </c>
      <c r="E16" s="5">
        <v>248</v>
      </c>
      <c r="F16" s="5">
        <v>247</v>
      </c>
      <c r="G16" s="5"/>
      <c r="H16" s="5">
        <v>251</v>
      </c>
      <c r="I16" s="5">
        <v>270</v>
      </c>
      <c r="J16" s="5">
        <v>274</v>
      </c>
      <c r="K16" s="5">
        <v>260</v>
      </c>
      <c r="L16" s="5">
        <v>253</v>
      </c>
      <c r="M16" s="5">
        <v>279</v>
      </c>
      <c r="N16" s="5">
        <v>277</v>
      </c>
      <c r="O16" s="5">
        <v>275</v>
      </c>
      <c r="P16" s="5">
        <v>276</v>
      </c>
      <c r="Q16" s="3">
        <f>SUM(IFERROR(LARGE(D16:P16,1), 0),IFERROR(LARGE(D16:P16,2),0),IFERROR(LARGE(D16:P16,3),0),IFERROR(LARGE(D16:P16,4),0),IFERROR(LARGE(D16:P16,5),0), IFERROR(LARGE(D16:P16,6),0))</f>
        <v>1651</v>
      </c>
      <c r="R16" s="3">
        <f>Q16/6</f>
        <v>275.16666666666669</v>
      </c>
      <c r="S16" s="2">
        <v>1</v>
      </c>
    </row>
    <row r="17" spans="1:19" x14ac:dyDescent="0.25">
      <c r="A17" s="5" t="s">
        <v>36</v>
      </c>
      <c r="B17" s="5" t="s">
        <v>34</v>
      </c>
      <c r="C17" s="5" t="s">
        <v>37</v>
      </c>
      <c r="D17" s="5"/>
      <c r="E17" s="5">
        <v>220</v>
      </c>
      <c r="F17" s="5">
        <v>220</v>
      </c>
      <c r="G17" s="5"/>
      <c r="H17" s="5">
        <v>205</v>
      </c>
      <c r="I17" s="5">
        <v>221</v>
      </c>
      <c r="J17" s="5">
        <v>214</v>
      </c>
      <c r="K17" s="5">
        <v>238</v>
      </c>
      <c r="L17" s="5"/>
      <c r="M17" s="5">
        <v>229</v>
      </c>
      <c r="O17" s="5">
        <v>236</v>
      </c>
      <c r="P17" s="5"/>
      <c r="Q17" s="3">
        <f>SUM(IFERROR(LARGE(E17:P17,1), 0),IFERROR(LARGE(E17:P17,2),0),IFERROR(LARGE(E17:P17,3),0),IFERROR(LARGE(E17:P17,4),0),IFERROR(LARGE(E17:P17,5),0), IFERROR(LARGE(E17:P17,6),0))</f>
        <v>1364</v>
      </c>
      <c r="R17" s="3">
        <f>Q17/6</f>
        <v>227.33333333333334</v>
      </c>
      <c r="S17" s="2">
        <v>2</v>
      </c>
    </row>
    <row r="18" spans="1:19" x14ac:dyDescent="0.25">
      <c r="A18" s="5" t="s">
        <v>38</v>
      </c>
      <c r="B18" s="5" t="s">
        <v>34</v>
      </c>
      <c r="C18" s="5" t="s">
        <v>37</v>
      </c>
      <c r="D18" s="5"/>
      <c r="E18" s="5"/>
      <c r="F18" s="5"/>
      <c r="G18" s="5"/>
      <c r="H18" s="5"/>
      <c r="I18" s="5"/>
      <c r="J18" s="5"/>
      <c r="K18" s="5">
        <v>203</v>
      </c>
      <c r="L18" s="5">
        <v>222</v>
      </c>
      <c r="M18" s="5">
        <v>239</v>
      </c>
      <c r="N18" s="5">
        <v>221</v>
      </c>
      <c r="O18" s="5">
        <v>230</v>
      </c>
      <c r="P18" s="5">
        <v>227</v>
      </c>
      <c r="Q18" s="3">
        <f>SUM(IFERROR(LARGE(D18:P18,1), 0),IFERROR(LARGE(D18:P18,2),0),IFERROR(LARGE(D18:P18,3),0),IFERROR(LARGE(D18:P18,4),0),IFERROR(LARGE(D18:P18,5),0), IFERROR(LARGE(D18:P18,6),0))</f>
        <v>1342</v>
      </c>
      <c r="R18" s="3">
        <f>Q18/6</f>
        <v>223.66666666666666</v>
      </c>
      <c r="S18" s="2">
        <v>3</v>
      </c>
    </row>
    <row r="20" spans="1:19" x14ac:dyDescent="0.25">
      <c r="A20" s="5" t="s">
        <v>39</v>
      </c>
      <c r="B20" s="5" t="s">
        <v>20</v>
      </c>
      <c r="C20" s="5" t="s">
        <v>40</v>
      </c>
      <c r="D20" s="5">
        <v>260</v>
      </c>
      <c r="E20" s="5">
        <v>272</v>
      </c>
      <c r="F20" s="5">
        <v>265</v>
      </c>
      <c r="G20" s="5"/>
      <c r="H20" s="5">
        <v>265</v>
      </c>
      <c r="I20" s="5">
        <v>275</v>
      </c>
      <c r="J20" s="5">
        <v>266</v>
      </c>
      <c r="K20" s="5">
        <v>272</v>
      </c>
      <c r="L20" s="5">
        <v>252</v>
      </c>
      <c r="M20" s="5">
        <v>273</v>
      </c>
      <c r="N20" s="5">
        <v>276</v>
      </c>
      <c r="O20" s="5">
        <v>262</v>
      </c>
      <c r="P20" s="5">
        <v>273</v>
      </c>
      <c r="Q20" s="3">
        <f>SUM(IFERROR(LARGE(D20:P20,1), 0),IFERROR(LARGE(D20:P20,2),0),IFERROR(LARGE(D20:P20,3),0),IFERROR(LARGE(D20:P20,4),0),IFERROR(LARGE(D20:P20,5),0), IFERROR(LARGE(D20:P20,6),0))</f>
        <v>1641</v>
      </c>
      <c r="R20" s="3">
        <f>Q20/6</f>
        <v>273.5</v>
      </c>
      <c r="S20" s="2">
        <v>1</v>
      </c>
    </row>
    <row r="21" spans="1:19" x14ac:dyDescent="0.25">
      <c r="A21" s="5" t="s">
        <v>41</v>
      </c>
      <c r="B21" s="5" t="s">
        <v>20</v>
      </c>
      <c r="C21" s="5" t="s">
        <v>40</v>
      </c>
      <c r="D21" s="5">
        <v>255</v>
      </c>
      <c r="E21" s="5">
        <v>261</v>
      </c>
      <c r="F21" s="5">
        <v>249</v>
      </c>
      <c r="G21" s="5"/>
      <c r="H21" s="5">
        <v>233</v>
      </c>
      <c r="I21" s="5">
        <v>258</v>
      </c>
      <c r="J21" s="5">
        <v>248</v>
      </c>
      <c r="K21" s="5">
        <v>257</v>
      </c>
      <c r="L21" s="5">
        <v>267</v>
      </c>
      <c r="M21" s="5">
        <v>269</v>
      </c>
      <c r="N21" s="5">
        <v>250</v>
      </c>
      <c r="O21" s="5">
        <v>256</v>
      </c>
      <c r="P21" s="5"/>
      <c r="Q21" s="3">
        <f>SUM(IFERROR(LARGE(D21:O21,1), 0),IFERROR(LARGE(D21:O21,2),0),IFERROR(LARGE(D21:O21,3),0),IFERROR(LARGE(D21:O21,4),0),IFERROR(LARGE(D21:O21,5),0), IFERROR(LARGE(D21:O21,6),0))</f>
        <v>1568</v>
      </c>
      <c r="R21" s="3">
        <f>Q21/6</f>
        <v>261.33333333333331</v>
      </c>
      <c r="S21" s="2">
        <v>2</v>
      </c>
    </row>
    <row r="27" spans="1:19" x14ac:dyDescent="0.25">
      <c r="A27" s="3" t="s">
        <v>42</v>
      </c>
    </row>
    <row r="29" spans="1:19" x14ac:dyDescent="0.25">
      <c r="A29" s="5" t="s">
        <v>43</v>
      </c>
      <c r="B29" s="5" t="s">
        <v>34</v>
      </c>
      <c r="C29" s="5" t="s">
        <v>40</v>
      </c>
      <c r="D29" s="5">
        <v>266</v>
      </c>
      <c r="E29" s="5">
        <v>255</v>
      </c>
      <c r="F29" s="5">
        <v>262</v>
      </c>
      <c r="G29" s="5">
        <v>249</v>
      </c>
      <c r="H29" s="5">
        <v>247</v>
      </c>
      <c r="I29" s="5">
        <v>260</v>
      </c>
      <c r="J29" s="5">
        <v>256</v>
      </c>
      <c r="K29" s="5">
        <v>263</v>
      </c>
      <c r="L29" s="5">
        <v>259</v>
      </c>
      <c r="M29" s="5">
        <v>270</v>
      </c>
      <c r="N29" s="5">
        <v>253</v>
      </c>
      <c r="O29" s="5">
        <v>265</v>
      </c>
      <c r="P29" s="5">
        <v>266</v>
      </c>
      <c r="Q29" s="3">
        <f>SUM(IFERROR(LARGE(D29:P29,1), 0),IFERROR(LARGE(D29:P29,2),0),IFERROR(LARGE(D29:P29,3),0),IFERROR(LARGE(D29:P29,4),0),IFERROR(LARGE(D29:P29,5),0), IFERROR(LARGE(D29:P29,6),0))</f>
        <v>1592</v>
      </c>
      <c r="R29" s="3">
        <f>Q29/6</f>
        <v>265.33333333333331</v>
      </c>
    </row>
    <row r="30" spans="1:19" x14ac:dyDescent="0.25">
      <c r="A30" s="5" t="s">
        <v>44</v>
      </c>
      <c r="B30" s="5" t="s">
        <v>20</v>
      </c>
      <c r="C30" s="5" t="s">
        <v>45</v>
      </c>
      <c r="D30" s="5">
        <v>291</v>
      </c>
      <c r="E30" s="5">
        <v>285</v>
      </c>
      <c r="F30" s="5">
        <v>282</v>
      </c>
      <c r="G30" s="5">
        <v>277</v>
      </c>
      <c r="H30" s="5">
        <v>285</v>
      </c>
      <c r="I30" s="5"/>
      <c r="J30" s="5">
        <v>279</v>
      </c>
      <c r="K30" s="5">
        <v>282</v>
      </c>
      <c r="L30" s="5">
        <v>284</v>
      </c>
      <c r="M30" s="5">
        <v>290</v>
      </c>
      <c r="N30" s="5">
        <v>288</v>
      </c>
      <c r="O30" s="5">
        <v>288</v>
      </c>
      <c r="P30" s="5">
        <v>279</v>
      </c>
      <c r="Q30" s="3">
        <f>SUM(IFERROR(LARGE(D30:P30,1), 0),IFERROR(LARGE(D30:P30,2),0),IFERROR(LARGE(D30:P30,3),0),IFERROR(LARGE(D30:P30,4),0),IFERROR(LARGE(D30:P30,5),0), IFERROR(LARGE(D30:P30,6),0))</f>
        <v>1727</v>
      </c>
      <c r="R30" s="3">
        <f>Q30/6</f>
        <v>287.83333333333331</v>
      </c>
    </row>
    <row r="31" spans="1:19" x14ac:dyDescent="0.25">
      <c r="A31" s="5" t="s">
        <v>44</v>
      </c>
      <c r="B31" s="5" t="s">
        <v>20</v>
      </c>
      <c r="C31" s="5" t="s">
        <v>46</v>
      </c>
      <c r="D31" s="5">
        <v>280</v>
      </c>
      <c r="E31" s="5">
        <v>288</v>
      </c>
      <c r="F31" s="5">
        <v>277</v>
      </c>
      <c r="G31" s="5">
        <v>286</v>
      </c>
      <c r="H31" s="5">
        <v>285</v>
      </c>
      <c r="I31" s="5">
        <v>290</v>
      </c>
      <c r="J31" s="5">
        <v>273</v>
      </c>
      <c r="K31" s="5">
        <v>286</v>
      </c>
      <c r="L31" s="5">
        <v>282</v>
      </c>
      <c r="M31" s="5">
        <v>286</v>
      </c>
      <c r="N31" s="5">
        <v>286</v>
      </c>
      <c r="O31" s="5">
        <v>288</v>
      </c>
      <c r="P31" s="5">
        <v>288</v>
      </c>
      <c r="Q31" s="3">
        <f>SUM(IFERROR(LARGE(D31:P31,1), 0),IFERROR(LARGE(D31:P31,2),0),IFERROR(LARGE(D31:P31,3),0),IFERROR(LARGE(D31:P31,4),0),IFERROR(LARGE(D31:P31,5),0), IFERROR(LARGE(D31:P31,6),0))</f>
        <v>1726</v>
      </c>
      <c r="R31" s="3">
        <f t="shared" ref="R31" si="1">Q31/6</f>
        <v>287.66666666666669</v>
      </c>
    </row>
  </sheetData>
  <dataValidations count="1">
    <dataValidation type="list" allowBlank="1" showInputMessage="1" showErrorMessage="1" sqref="B20:B21 B16:B18 B29:B31 B8:B11 B3:B6" xr:uid="{86FCD33A-B09F-4231-BA3E-B3BF9E591D86}">
      <formula1>"M,F"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MILLAR</dc:creator>
  <cp:lastModifiedBy>KATHLEEN MILLAR</cp:lastModifiedBy>
  <dcterms:created xsi:type="dcterms:W3CDTF">2024-08-14T15:13:51Z</dcterms:created>
  <dcterms:modified xsi:type="dcterms:W3CDTF">2024-08-14T15:14:48Z</dcterms:modified>
</cp:coreProperties>
</file>